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600" activeTab="1"/>
  </bookViews>
  <sheets>
    <sheet name="Dadri II" sheetId="1" r:id="rId1"/>
    <sheet name="Sheet1" sheetId="2" r:id="rId2"/>
  </sheets>
  <calcPr calcId="162913" iterate="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S32" i="1"/>
  <c r="Q32"/>
  <c r="Q29" l="1"/>
  <c r="Q26"/>
  <c r="E23" i="2" l="1"/>
  <c r="D23"/>
</calcChain>
</file>

<file path=xl/sharedStrings.xml><?xml version="1.0" encoding="utf-8"?>
<sst xmlns="http://schemas.openxmlformats.org/spreadsheetml/2006/main" count="105" uniqueCount="83">
  <si>
    <t>Annexure-V (C)</t>
  </si>
  <si>
    <t>Name of Generating  Station : NCTPS Dadri Stage-II</t>
  </si>
  <si>
    <t>Stage: Stage-II (2 x 490 MW)</t>
  </si>
  <si>
    <t>COD of Units/Station : 31.07.2010</t>
  </si>
  <si>
    <t>Details of expenditure incurred from Compensation Allowance and Special Allowance  during  Tariff Period 2009-14</t>
  </si>
  <si>
    <t>All Figs in Rs. Lakh</t>
  </si>
  <si>
    <t xml:space="preserve">FY Year </t>
  </si>
  <si>
    <t xml:space="preserve">Add-cap  allowed by the Commission under the provision of Regulation 9(2) </t>
  </si>
  <si>
    <t xml:space="preserve">Compensatory allowance allowed by the Commission,  if any </t>
  </si>
  <si>
    <t xml:space="preserve">Special allowance allowed  by the Commission,  if any </t>
  </si>
  <si>
    <t xml:space="preserve">       Details of Asset/Work wise Capitalisation  based on the  Expenditure allowed by the Commission in the tariff  period 2009-14</t>
  </si>
  <si>
    <t xml:space="preserve">Capital Spares </t>
  </si>
  <si>
    <t xml:space="preserve">Capitalisation done  which has not been claimed/ allowed in the tariff </t>
  </si>
  <si>
    <t xml:space="preserve">Total  Addition during the year </t>
  </si>
  <si>
    <t xml:space="preserve">Total Addition  during  the year as per duly audited Schedule of Fixed Asset  </t>
  </si>
  <si>
    <t>Variation  if any to be reconciled /justified.</t>
  </si>
  <si>
    <t>Capitalisation   out of add cap allowed under Regulation 9(2)</t>
  </si>
  <si>
    <t xml:space="preserve">Capitalisation   out of Compensation allowance in the stations wherever applicable </t>
  </si>
  <si>
    <t xml:space="preserve">Capitalisation out of Special Allowance allowed in the stations where applicable </t>
  </si>
  <si>
    <t>Net Basis</t>
  </si>
  <si>
    <t>Liability included in (2)</t>
  </si>
  <si>
    <t>Asset/work</t>
  </si>
  <si>
    <t>Rs(Lakh)</t>
  </si>
  <si>
    <t>Rs(Lakh)- Gross</t>
  </si>
  <si>
    <t>(Rs. lakh)</t>
  </si>
  <si>
    <t>2009-10</t>
  </si>
  <si>
    <t>Total</t>
  </si>
  <si>
    <t>2010-11</t>
  </si>
  <si>
    <t>2011-12</t>
  </si>
  <si>
    <t>2012-13</t>
  </si>
  <si>
    <t>2013-14</t>
  </si>
  <si>
    <t>2014-15</t>
  </si>
  <si>
    <t>Nil</t>
  </si>
  <si>
    <t>Actual Capitalization</t>
  </si>
  <si>
    <t>Decap of Spares: (-) Rs 173.22 lakh, Decap of MBOAs: (-) Rs 56.94 Lakh, Reversal of Liabilities: (-) Rs 171.91 Lakh, MBOAs: Rs 361.95 Lakh, Loan ERV: (-) Rs 1696.61 Lakh, IUT: Rs 26.18 Lakh</t>
  </si>
  <si>
    <t>2015-16</t>
  </si>
  <si>
    <t>Decap of Spares: (-) Rs 606.72 lakh, Decap of MBOAs: (-) Rs 85.98 Lakh, Reversal of Liabilities: (-) Rs 40.32 Lakh, MBOAs: Rs 1353.44 Lakh, Loan ERV: Rs 678.82 Lakh, IUT: (-) Rs 2.92 Lakh</t>
  </si>
  <si>
    <t>2016-17</t>
  </si>
  <si>
    <t>For 2015-16</t>
  </si>
  <si>
    <t>Sl. No.</t>
  </si>
  <si>
    <t>Description</t>
  </si>
  <si>
    <t>Allowed by CERC</t>
  </si>
  <si>
    <t>Actua Capitalization</t>
  </si>
  <si>
    <t>Justification/ Reason</t>
  </si>
  <si>
    <t>PLANT ROAD -STAGE 2</t>
  </si>
  <si>
    <t>These works which form part of the original scope of works were awarded to various agencies before Cut Off date of the Station. However, balance payments have been made for some minor works of independent nature but forming part of these bigger packages during 2015-16. Further Works related to Township &amp; Colony and Infrastructure works spilled over to next year.</t>
  </si>
  <si>
    <t>Area Devlp vicinity of PT Plant, ETP &amp; CW SYS-II</t>
  </si>
  <si>
    <t>STORE SHED FOR STAGE-II OPERATION GROUP</t>
  </si>
  <si>
    <t>TURBINE GENERATOR : UNIT #  6</t>
  </si>
  <si>
    <t>D TYPE QUARTERS - 38 NOS.</t>
  </si>
  <si>
    <t>D1 TYPE QUARTERS - 32 NOS.</t>
  </si>
  <si>
    <t>ET HOSTEL STAGE-II</t>
  </si>
  <si>
    <t>Extn of VIP Guest House - 12 Nos of Executive Room</t>
  </si>
  <si>
    <t>Extension of NTPC Recreational Facilities</t>
  </si>
  <si>
    <t>CIVIL WORK OF  TOWNSHIP AUDITORIUM</t>
  </si>
  <si>
    <t>ET HOSTEL STAGE-II  ELECTRIFICATION WORK</t>
  </si>
  <si>
    <t>Electrification work -TOWNSHIP AUDITORIUM</t>
  </si>
  <si>
    <t>AUXILIARY BUILDING (FIRE STATION BUILDING)</t>
  </si>
  <si>
    <t>CHP-TURNKEY U#6</t>
  </si>
  <si>
    <t>CONDENSATE POLISHING UNIT</t>
  </si>
  <si>
    <t>CW &amp; MAKE-UP WATER SYSTEM (Stage II) - U#6</t>
  </si>
  <si>
    <t>FIRE DETECTION &amp; PROTECTION SYSTEM  - U#6</t>
  </si>
  <si>
    <t>S&amp;T SYSTEM at RAILWAY SIDING (Adjustment)</t>
  </si>
  <si>
    <t>Acoustic Steam leak detection system for Stage#II</t>
  </si>
  <si>
    <t>New scheme</t>
  </si>
  <si>
    <t>Cut Off date of the Station is 31.03.2014. Works admitted undedr Reg 9(i) of Tariff Regulations 2009</t>
  </si>
  <si>
    <t>Details of expenditure incurred from Compensation Allowance and Special Allowance  during  Tariff Period 2014-17</t>
  </si>
  <si>
    <t>Difference of Allowed vs Expenditure</t>
  </si>
  <si>
    <t>10=(2+3+4+5)-(6+7+8+9)</t>
  </si>
  <si>
    <t>12=6+7+8+9+11</t>
  </si>
  <si>
    <t>Actual Capitalization as per Annexure -Dadri-2</t>
  </si>
  <si>
    <t>Annexure: Dadri-2</t>
  </si>
  <si>
    <t>Income tax rate</t>
  </si>
  <si>
    <t>Effective Compensatory allowance available for Expenditure</t>
  </si>
  <si>
    <t>Effective Special allowance available for Expenditure</t>
  </si>
  <si>
    <t>(%)</t>
  </si>
  <si>
    <t>7 = 4* 6</t>
  </si>
  <si>
    <t>8 = 5 * 6</t>
  </si>
  <si>
    <t>Total Expenditure done under Special and Compensation Allowance</t>
  </si>
  <si>
    <t>(Rs. Lakhs)</t>
  </si>
  <si>
    <t>12=10+11</t>
  </si>
  <si>
    <t>NA</t>
  </si>
  <si>
    <t>Decap of Spares: (-) Rs 1226.14 lakh, Decap of MBOAs &amp; Misc Assets: (-) Rs 33.11 Lakh, MBOAs: Rs 614.11 Lakh, Loan ERV: (-) Rs 380.35 Lakh, IUT: Rs 1.85 Lakh, Reversal of Liabilities: (-) Rs 54.50 Lakh</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</si>
</sst>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sz val="10"/>
      <name val="Times New Roman"/>
      <family val="1"/>
    </font>
    <font>
      <sz val="10"/>
      <name val="Times New Roman"/>
      <family val="1"/>
    </font>
    <font>
      <b/>
      <sz val="9"/>
      <name val="Century Gothic"/>
      <family val="2"/>
    </font>
    <font>
      <sz val="9"/>
      <name val="Century Gothic"/>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3" fillId="0" borderId="0" xfId="0" applyFont="1" applyFill="1"/>
    <xf numFmtId="0" fontId="2" fillId="0" borderId="0" xfId="0" applyFont="1" applyFill="1"/>
    <xf numFmtId="0" fontId="3" fillId="0" borderId="0" xfId="0" applyFont="1" applyFill="1" applyAlignment="1"/>
    <xf numFmtId="0" fontId="3" fillId="0" borderId="0" xfId="0" applyFont="1" applyFill="1" applyAlignment="1">
      <alignment horizontal="left"/>
    </xf>
    <xf numFmtId="0" fontId="3" fillId="2" borderId="0" xfId="0" applyFont="1" applyFill="1" applyAlignment="1">
      <alignment horizontal="center"/>
    </xf>
    <xf numFmtId="0" fontId="3" fillId="2" borderId="0" xfId="0" applyFont="1" applyFill="1"/>
    <xf numFmtId="0" fontId="2" fillId="2" borderId="0" xfId="0" applyFont="1" applyFill="1"/>
    <xf numFmtId="0" fontId="3" fillId="2" borderId="13" xfId="0" applyFont="1" applyFill="1" applyBorder="1" applyAlignment="1">
      <alignment horizontal="center"/>
    </xf>
    <xf numFmtId="0" fontId="3" fillId="2" borderId="13" xfId="0" applyFont="1" applyFill="1" applyBorder="1" applyAlignment="1">
      <alignment horizontal="center" wrapText="1"/>
    </xf>
    <xf numFmtId="0" fontId="3" fillId="2" borderId="13" xfId="0" applyFont="1" applyFill="1" applyBorder="1" applyAlignment="1">
      <alignment horizontal="left" wrapText="1"/>
    </xf>
    <xf numFmtId="2" fontId="3" fillId="2" borderId="13" xfId="0" applyNumberFormat="1" applyFont="1" applyFill="1" applyBorder="1" applyAlignment="1">
      <alignment horizontal="right" wrapText="1"/>
    </xf>
    <xf numFmtId="0" fontId="2" fillId="2" borderId="13" xfId="0" applyFont="1" applyFill="1" applyBorder="1"/>
    <xf numFmtId="0" fontId="2" fillId="2" borderId="13" xfId="0" applyFont="1" applyFill="1" applyBorder="1" applyAlignment="1">
      <alignment horizontal="center"/>
    </xf>
    <xf numFmtId="2" fontId="2" fillId="2" borderId="13" xfId="0" applyNumberFormat="1" applyFont="1" applyFill="1" applyBorder="1" applyAlignment="1">
      <alignment horizontal="right"/>
    </xf>
    <xf numFmtId="0" fontId="2" fillId="2" borderId="0" xfId="0" applyFont="1" applyFill="1" applyAlignment="1">
      <alignment horizontal="center"/>
    </xf>
    <xf numFmtId="0" fontId="2" fillId="0" borderId="0" xfId="0" applyFont="1" applyFill="1" applyAlignment="1"/>
    <xf numFmtId="0" fontId="2" fillId="0" borderId="0" xfId="0" applyFont="1" applyFill="1" applyAlignment="1">
      <alignment horizontal="left"/>
    </xf>
    <xf numFmtId="0" fontId="5" fillId="0" borderId="0" xfId="0" applyFont="1" applyFill="1"/>
    <xf numFmtId="0" fontId="4" fillId="0" borderId="0" xfId="0" applyFont="1" applyFill="1" applyBorder="1" applyAlignment="1"/>
    <xf numFmtId="0" fontId="4" fillId="0" borderId="0" xfId="0" applyFont="1" applyFill="1" applyBorder="1" applyAlignment="1">
      <alignment horizontal="right"/>
    </xf>
    <xf numFmtId="0" fontId="5" fillId="0" borderId="0" xfId="0" applyFont="1" applyFill="1" applyAlignment="1">
      <alignment horizontal="center"/>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1" fontId="4" fillId="0" borderId="1" xfId="0" quotePrefix="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20"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5"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4" fillId="0" borderId="0" xfId="0" applyFont="1" applyFill="1" applyAlignment="1">
      <alignment horizontal="right"/>
    </xf>
    <xf numFmtId="0" fontId="4" fillId="0" borderId="0" xfId="0" applyFont="1" applyFill="1" applyAlignment="1">
      <alignment horizontal="left"/>
    </xf>
    <xf numFmtId="0" fontId="4" fillId="0" borderId="37" xfId="0" applyFont="1" applyFill="1" applyBorder="1" applyAlignment="1">
      <alignment horizontal="center" vertical="top" wrapText="1"/>
    </xf>
    <xf numFmtId="0" fontId="4" fillId="0" borderId="39" xfId="0" applyFont="1" applyFill="1" applyBorder="1" applyAlignment="1">
      <alignment horizontal="center" vertical="top" wrapText="1"/>
    </xf>
    <xf numFmtId="2" fontId="4" fillId="0" borderId="37" xfId="0" applyNumberFormat="1" applyFont="1" applyFill="1" applyBorder="1" applyAlignment="1">
      <alignment horizontal="center" vertical="top" wrapText="1"/>
    </xf>
    <xf numFmtId="2" fontId="4" fillId="0" borderId="39" xfId="0" applyNumberFormat="1" applyFont="1" applyFill="1" applyBorder="1" applyAlignment="1">
      <alignment horizontal="center" vertical="top" wrapText="1"/>
    </xf>
    <xf numFmtId="0" fontId="4" fillId="0" borderId="9" xfId="0" applyFont="1" applyFill="1" applyBorder="1" applyAlignment="1">
      <alignment vertical="center"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5" xfId="0" applyFont="1" applyFill="1" applyBorder="1" applyAlignment="1">
      <alignment horizontal="left" vertical="center" wrapText="1"/>
    </xf>
    <xf numFmtId="2" fontId="4" fillId="0" borderId="5" xfId="0" applyNumberFormat="1" applyFont="1" applyFill="1" applyBorder="1" applyAlignment="1">
      <alignment vertical="center" wrapText="1"/>
    </xf>
    <xf numFmtId="2" fontId="4" fillId="0" borderId="31" xfId="0" applyNumberFormat="1" applyFont="1" applyFill="1" applyBorder="1" applyAlignment="1">
      <alignment vertical="center" wrapText="1"/>
    </xf>
    <xf numFmtId="2" fontId="4" fillId="0" borderId="32" xfId="0" applyNumberFormat="1" applyFont="1" applyFill="1" applyBorder="1" applyAlignment="1">
      <alignment vertical="center" wrapText="1"/>
    </xf>
    <xf numFmtId="2" fontId="4" fillId="0" borderId="24" xfId="0" applyNumberFormat="1" applyFont="1" applyFill="1" applyBorder="1" applyAlignment="1">
      <alignment vertical="center" wrapText="1"/>
    </xf>
    <xf numFmtId="2" fontId="4" fillId="0" borderId="33" xfId="0" applyNumberFormat="1" applyFont="1" applyFill="1" applyBorder="1" applyAlignment="1">
      <alignment vertical="center" wrapText="1"/>
    </xf>
    <xf numFmtId="2" fontId="4" fillId="0" borderId="34" xfId="0" applyNumberFormat="1" applyFont="1" applyFill="1" applyBorder="1" applyAlignment="1">
      <alignment vertical="center" wrapText="1"/>
    </xf>
    <xf numFmtId="0" fontId="4" fillId="0" borderId="5" xfId="0" applyFont="1" applyFill="1" applyBorder="1" applyAlignment="1">
      <alignmen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24"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6" xfId="0"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0" fontId="5" fillId="0" borderId="38"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6" fillId="0" borderId="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3" xfId="0" applyFont="1" applyFill="1" applyBorder="1" applyAlignment="1">
      <alignment horizontal="left" vertical="center" wrapText="1"/>
    </xf>
    <xf numFmtId="2" fontId="7" fillId="0" borderId="7"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7" fillId="0" borderId="2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1" fillId="0" borderId="0" xfId="0" applyFont="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0" xfId="0" applyFont="1" applyFill="1" applyAlignment="1">
      <alignment horizontal="left"/>
    </xf>
    <xf numFmtId="0" fontId="3" fillId="2" borderId="13" xfId="0" applyFont="1" applyFill="1" applyBorder="1" applyAlignment="1">
      <alignment horizont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zoomScaleNormal="100" workbookViewId="0">
      <selection activeCell="E8" sqref="E8"/>
    </sheetView>
  </sheetViews>
  <sheetFormatPr defaultColWidth="8.85546875" defaultRowHeight="12.75"/>
  <cols>
    <col min="1" max="1" width="8.85546875" style="18"/>
    <col min="2" max="2" width="12.5703125" style="18" customWidth="1"/>
    <col min="3" max="3" width="16.5703125" style="18" customWidth="1"/>
    <col min="4" max="4" width="14.42578125" style="21" customWidth="1"/>
    <col min="5" max="8" width="11.85546875" style="21" customWidth="1"/>
    <col min="9" max="9" width="13.42578125" style="18" customWidth="1"/>
    <col min="10" max="10" width="10.7109375" style="18" customWidth="1"/>
    <col min="11" max="11" width="13.85546875" style="18" bestFit="1" customWidth="1"/>
    <col min="12" max="12" width="9.7109375" style="21" customWidth="1"/>
    <col min="13" max="13" width="10.85546875" style="18" customWidth="1"/>
    <col min="14" max="14" width="8" style="18" customWidth="1"/>
    <col min="15" max="15" width="11.28515625" style="18" customWidth="1"/>
    <col min="16" max="16" width="15" style="18" customWidth="1"/>
    <col min="17" max="17" width="12.140625" style="18" customWidth="1"/>
    <col min="18" max="18" width="8.7109375" style="18" customWidth="1"/>
    <col min="19" max="19" width="9.7109375" style="18" customWidth="1"/>
    <col min="20" max="20" width="12.85546875" style="36" customWidth="1"/>
    <col min="21" max="21" width="25.42578125" style="37" customWidth="1"/>
    <col min="22" max="16384" width="8.85546875" style="18"/>
  </cols>
  <sheetData>
    <row r="1" spans="1:21">
      <c r="A1" s="49" t="s">
        <v>0</v>
      </c>
      <c r="B1" s="49"/>
      <c r="C1" s="49"/>
      <c r="D1" s="49"/>
      <c r="E1" s="49"/>
      <c r="F1" s="49"/>
      <c r="G1" s="49"/>
      <c r="H1" s="49"/>
      <c r="I1" s="49"/>
      <c r="J1" s="49"/>
      <c r="K1" s="49"/>
      <c r="L1" s="49"/>
      <c r="M1" s="49"/>
      <c r="N1" s="49"/>
      <c r="O1" s="49"/>
      <c r="P1" s="49"/>
      <c r="Q1" s="49"/>
      <c r="R1" s="49"/>
      <c r="S1" s="49"/>
      <c r="T1" s="49"/>
      <c r="U1" s="49"/>
    </row>
    <row r="2" spans="1:21">
      <c r="A2" s="50" t="s">
        <v>1</v>
      </c>
      <c r="B2" s="50"/>
      <c r="C2" s="50"/>
      <c r="D2" s="50"/>
      <c r="E2" s="50"/>
      <c r="F2" s="50"/>
      <c r="G2" s="50"/>
      <c r="H2" s="50"/>
      <c r="I2" s="50"/>
      <c r="J2" s="50"/>
      <c r="K2" s="50"/>
      <c r="L2" s="50"/>
      <c r="M2" s="50"/>
      <c r="N2" s="50"/>
      <c r="O2" s="50"/>
      <c r="P2" s="50"/>
      <c r="Q2" s="50"/>
      <c r="R2" s="50"/>
      <c r="S2" s="50"/>
      <c r="T2" s="50"/>
      <c r="U2" s="50"/>
    </row>
    <row r="3" spans="1:21">
      <c r="A3" s="50" t="s">
        <v>2</v>
      </c>
      <c r="B3" s="50"/>
      <c r="C3" s="50"/>
      <c r="D3" s="50"/>
      <c r="E3" s="50"/>
      <c r="F3" s="50"/>
      <c r="G3" s="50"/>
      <c r="H3" s="50"/>
      <c r="I3" s="50"/>
      <c r="J3" s="50"/>
      <c r="K3" s="50"/>
      <c r="L3" s="50"/>
      <c r="M3" s="50"/>
      <c r="N3" s="50"/>
      <c r="O3" s="50"/>
      <c r="P3" s="50"/>
      <c r="Q3" s="50"/>
      <c r="R3" s="50"/>
      <c r="S3" s="50"/>
      <c r="T3" s="50"/>
      <c r="U3" s="50"/>
    </row>
    <row r="4" spans="1:21">
      <c r="A4" s="50" t="s">
        <v>3</v>
      </c>
      <c r="B4" s="50"/>
      <c r="C4" s="50"/>
      <c r="D4" s="50"/>
      <c r="E4" s="50"/>
      <c r="F4" s="50"/>
      <c r="G4" s="50"/>
      <c r="H4" s="50"/>
      <c r="I4" s="50"/>
      <c r="J4" s="50"/>
      <c r="K4" s="50"/>
      <c r="L4" s="50"/>
      <c r="M4" s="50"/>
      <c r="N4" s="50"/>
      <c r="O4" s="50"/>
      <c r="P4" s="50"/>
      <c r="Q4" s="50"/>
      <c r="R4" s="50"/>
      <c r="S4" s="50"/>
      <c r="T4" s="50"/>
      <c r="U4" s="50"/>
    </row>
    <row r="5" spans="1:21" ht="13.5" thickBot="1">
      <c r="A5" s="19" t="s">
        <v>4</v>
      </c>
      <c r="B5" s="19"/>
      <c r="C5" s="19"/>
      <c r="D5" s="19"/>
      <c r="E5" s="19"/>
      <c r="F5" s="19"/>
      <c r="G5" s="19"/>
      <c r="H5" s="19"/>
      <c r="I5" s="19"/>
      <c r="J5" s="19"/>
      <c r="K5" s="19"/>
      <c r="L5" s="19"/>
      <c r="M5" s="19"/>
      <c r="N5" s="19"/>
      <c r="O5" s="19"/>
      <c r="P5" s="19"/>
      <c r="Q5" s="19"/>
      <c r="R5" s="19"/>
      <c r="S5" s="19"/>
      <c r="T5" s="19"/>
      <c r="U5" s="20" t="s">
        <v>5</v>
      </c>
    </row>
    <row r="6" spans="1:21" s="21" customFormat="1" ht="39.6" customHeight="1" thickBot="1">
      <c r="A6" s="40" t="s">
        <v>6</v>
      </c>
      <c r="B6" s="40" t="s">
        <v>7</v>
      </c>
      <c r="C6" s="40"/>
      <c r="D6" s="40" t="s">
        <v>8</v>
      </c>
      <c r="E6" s="40" t="s">
        <v>9</v>
      </c>
      <c r="F6" s="51" t="s">
        <v>72</v>
      </c>
      <c r="G6" s="40" t="s">
        <v>73</v>
      </c>
      <c r="H6" s="40" t="s">
        <v>74</v>
      </c>
      <c r="I6" s="40" t="s">
        <v>10</v>
      </c>
      <c r="J6" s="40"/>
      <c r="K6" s="40"/>
      <c r="L6" s="40"/>
      <c r="M6" s="40"/>
      <c r="N6" s="40"/>
      <c r="O6" s="51" t="s">
        <v>78</v>
      </c>
      <c r="P6" s="40" t="s">
        <v>12</v>
      </c>
      <c r="Q6" s="53" t="s">
        <v>67</v>
      </c>
      <c r="R6" s="51" t="s">
        <v>11</v>
      </c>
      <c r="S6" s="40" t="s">
        <v>13</v>
      </c>
      <c r="T6" s="38" t="s">
        <v>14</v>
      </c>
      <c r="U6" s="39" t="s">
        <v>15</v>
      </c>
    </row>
    <row r="7" spans="1:21" s="21" customFormat="1" ht="52.9" customHeight="1" thickBot="1">
      <c r="A7" s="40"/>
      <c r="B7" s="40"/>
      <c r="C7" s="40"/>
      <c r="D7" s="40"/>
      <c r="E7" s="40"/>
      <c r="F7" s="52"/>
      <c r="G7" s="40"/>
      <c r="H7" s="40"/>
      <c r="I7" s="40" t="s">
        <v>16</v>
      </c>
      <c r="J7" s="40"/>
      <c r="K7" s="40" t="s">
        <v>17</v>
      </c>
      <c r="L7" s="40"/>
      <c r="M7" s="40" t="s">
        <v>18</v>
      </c>
      <c r="N7" s="40"/>
      <c r="O7" s="52"/>
      <c r="P7" s="40"/>
      <c r="Q7" s="54"/>
      <c r="R7" s="52"/>
      <c r="S7" s="40"/>
      <c r="T7" s="38"/>
      <c r="U7" s="39"/>
    </row>
    <row r="8" spans="1:21" ht="35.450000000000003" customHeight="1" thickBot="1">
      <c r="A8" s="22"/>
      <c r="B8" s="23" t="s">
        <v>19</v>
      </c>
      <c r="C8" s="23" t="s">
        <v>20</v>
      </c>
      <c r="D8" s="24"/>
      <c r="E8" s="24"/>
      <c r="F8" s="25" t="s">
        <v>75</v>
      </c>
      <c r="G8" s="25"/>
      <c r="H8" s="25"/>
      <c r="I8" s="23" t="s">
        <v>21</v>
      </c>
      <c r="J8" s="23" t="s">
        <v>22</v>
      </c>
      <c r="K8" s="23" t="s">
        <v>21</v>
      </c>
      <c r="L8" s="23" t="s">
        <v>23</v>
      </c>
      <c r="M8" s="23" t="s">
        <v>21</v>
      </c>
      <c r="N8" s="22" t="s">
        <v>24</v>
      </c>
      <c r="O8" s="26" t="s">
        <v>79</v>
      </c>
      <c r="P8" s="24"/>
      <c r="Q8" s="27"/>
      <c r="R8" s="24"/>
      <c r="S8" s="28"/>
      <c r="T8" s="28"/>
      <c r="U8" s="29"/>
    </row>
    <row r="9" spans="1:21" ht="26.25" thickBot="1">
      <c r="A9" s="23">
        <v>1</v>
      </c>
      <c r="B9" s="23">
        <v>2</v>
      </c>
      <c r="C9" s="23">
        <v>3</v>
      </c>
      <c r="D9" s="23">
        <v>4</v>
      </c>
      <c r="E9" s="23">
        <v>5</v>
      </c>
      <c r="F9" s="30">
        <v>6</v>
      </c>
      <c r="G9" s="30" t="s">
        <v>76</v>
      </c>
      <c r="H9" s="30" t="s">
        <v>77</v>
      </c>
      <c r="I9" s="56">
        <v>6</v>
      </c>
      <c r="J9" s="57"/>
      <c r="K9" s="56">
        <v>7</v>
      </c>
      <c r="L9" s="57"/>
      <c r="M9" s="56">
        <v>8</v>
      </c>
      <c r="N9" s="57"/>
      <c r="O9" s="31" t="s">
        <v>80</v>
      </c>
      <c r="P9" s="23">
        <v>9</v>
      </c>
      <c r="Q9" s="32" t="s">
        <v>68</v>
      </c>
      <c r="R9" s="23">
        <v>11</v>
      </c>
      <c r="S9" s="33" t="s">
        <v>69</v>
      </c>
      <c r="T9" s="23">
        <v>13</v>
      </c>
      <c r="U9" s="23">
        <v>14</v>
      </c>
    </row>
    <row r="10" spans="1:21" ht="15" customHeight="1">
      <c r="A10" s="44" t="s">
        <v>25</v>
      </c>
      <c r="B10" s="79" t="s">
        <v>65</v>
      </c>
      <c r="C10" s="80"/>
      <c r="D10" s="80"/>
      <c r="E10" s="80"/>
      <c r="F10" s="80"/>
      <c r="G10" s="80"/>
      <c r="H10" s="80"/>
      <c r="I10" s="80"/>
      <c r="J10" s="80"/>
      <c r="K10" s="80"/>
      <c r="L10" s="80"/>
      <c r="M10" s="80"/>
      <c r="N10" s="80"/>
      <c r="O10" s="80"/>
      <c r="P10" s="80"/>
      <c r="Q10" s="80"/>
      <c r="R10" s="80"/>
      <c r="S10" s="80"/>
      <c r="T10" s="80"/>
      <c r="U10" s="81"/>
    </row>
    <row r="11" spans="1:21" ht="13.5" thickBot="1">
      <c r="A11" s="55"/>
      <c r="B11" s="82"/>
      <c r="C11" s="83"/>
      <c r="D11" s="83"/>
      <c r="E11" s="83"/>
      <c r="F11" s="83"/>
      <c r="G11" s="83"/>
      <c r="H11" s="83"/>
      <c r="I11" s="83"/>
      <c r="J11" s="83"/>
      <c r="K11" s="83"/>
      <c r="L11" s="83"/>
      <c r="M11" s="83"/>
      <c r="N11" s="83"/>
      <c r="O11" s="83"/>
      <c r="P11" s="83"/>
      <c r="Q11" s="83"/>
      <c r="R11" s="83"/>
      <c r="S11" s="83"/>
      <c r="T11" s="83"/>
      <c r="U11" s="84"/>
    </row>
    <row r="12" spans="1:21" ht="13.5" thickBot="1">
      <c r="A12" s="41"/>
      <c r="B12" s="42"/>
      <c r="C12" s="42"/>
      <c r="D12" s="42"/>
      <c r="E12" s="42"/>
      <c r="F12" s="42"/>
      <c r="G12" s="42"/>
      <c r="H12" s="42"/>
      <c r="I12" s="42"/>
      <c r="J12" s="42"/>
      <c r="K12" s="42"/>
      <c r="L12" s="42"/>
      <c r="M12" s="42"/>
      <c r="N12" s="42"/>
      <c r="O12" s="42"/>
      <c r="P12" s="42"/>
      <c r="Q12" s="42"/>
      <c r="R12" s="42"/>
      <c r="S12" s="42"/>
      <c r="T12" s="42"/>
      <c r="U12" s="43"/>
    </row>
    <row r="13" spans="1:21" ht="13.15" customHeight="1">
      <c r="A13" s="44" t="s">
        <v>27</v>
      </c>
      <c r="B13" s="85" t="s">
        <v>65</v>
      </c>
      <c r="C13" s="86"/>
      <c r="D13" s="86"/>
      <c r="E13" s="86"/>
      <c r="F13" s="86"/>
      <c r="G13" s="86"/>
      <c r="H13" s="86"/>
      <c r="I13" s="86"/>
      <c r="J13" s="86"/>
      <c r="K13" s="86"/>
      <c r="L13" s="86"/>
      <c r="M13" s="86"/>
      <c r="N13" s="86"/>
      <c r="O13" s="86"/>
      <c r="P13" s="86"/>
      <c r="Q13" s="86"/>
      <c r="R13" s="86"/>
      <c r="S13" s="86"/>
      <c r="T13" s="86"/>
      <c r="U13" s="87"/>
    </row>
    <row r="14" spans="1:21" ht="15" customHeight="1" thickBot="1">
      <c r="A14" s="55"/>
      <c r="B14" s="88"/>
      <c r="C14" s="89"/>
      <c r="D14" s="89"/>
      <c r="E14" s="89"/>
      <c r="F14" s="89"/>
      <c r="G14" s="89"/>
      <c r="H14" s="89"/>
      <c r="I14" s="89"/>
      <c r="J14" s="89"/>
      <c r="K14" s="89"/>
      <c r="L14" s="89"/>
      <c r="M14" s="89"/>
      <c r="N14" s="89"/>
      <c r="O14" s="89"/>
      <c r="P14" s="89"/>
      <c r="Q14" s="89"/>
      <c r="R14" s="89"/>
      <c r="S14" s="89"/>
      <c r="T14" s="89"/>
      <c r="U14" s="90"/>
    </row>
    <row r="15" spans="1:21" ht="15" customHeight="1" thickBot="1">
      <c r="A15" s="41"/>
      <c r="B15" s="42"/>
      <c r="C15" s="42"/>
      <c r="D15" s="42"/>
      <c r="E15" s="42"/>
      <c r="F15" s="42"/>
      <c r="G15" s="42"/>
      <c r="H15" s="42"/>
      <c r="I15" s="42"/>
      <c r="J15" s="42"/>
      <c r="K15" s="42"/>
      <c r="L15" s="42"/>
      <c r="M15" s="42"/>
      <c r="N15" s="42"/>
      <c r="O15" s="42"/>
      <c r="P15" s="42"/>
      <c r="Q15" s="42"/>
      <c r="R15" s="42"/>
      <c r="S15" s="42"/>
      <c r="T15" s="42"/>
      <c r="U15" s="43"/>
    </row>
    <row r="16" spans="1:21" s="34" customFormat="1" ht="15" customHeight="1">
      <c r="A16" s="44" t="s">
        <v>28</v>
      </c>
      <c r="B16" s="85" t="s">
        <v>65</v>
      </c>
      <c r="C16" s="86"/>
      <c r="D16" s="86"/>
      <c r="E16" s="86"/>
      <c r="F16" s="86"/>
      <c r="G16" s="86"/>
      <c r="H16" s="86"/>
      <c r="I16" s="86"/>
      <c r="J16" s="86"/>
      <c r="K16" s="86"/>
      <c r="L16" s="86"/>
      <c r="M16" s="86"/>
      <c r="N16" s="86"/>
      <c r="O16" s="86"/>
      <c r="P16" s="86"/>
      <c r="Q16" s="86"/>
      <c r="R16" s="86"/>
      <c r="S16" s="86"/>
      <c r="T16" s="86"/>
      <c r="U16" s="87"/>
    </row>
    <row r="17" spans="1:21" ht="13.5" thickBot="1">
      <c r="A17" s="45"/>
      <c r="B17" s="88"/>
      <c r="C17" s="89"/>
      <c r="D17" s="89"/>
      <c r="E17" s="89"/>
      <c r="F17" s="89"/>
      <c r="G17" s="89"/>
      <c r="H17" s="89"/>
      <c r="I17" s="89"/>
      <c r="J17" s="89"/>
      <c r="K17" s="89"/>
      <c r="L17" s="89"/>
      <c r="M17" s="89"/>
      <c r="N17" s="89"/>
      <c r="O17" s="89"/>
      <c r="P17" s="89"/>
      <c r="Q17" s="89"/>
      <c r="R17" s="89"/>
      <c r="S17" s="89"/>
      <c r="T17" s="89"/>
      <c r="U17" s="90"/>
    </row>
    <row r="18" spans="1:21" ht="13.5" thickBot="1">
      <c r="A18" s="41"/>
      <c r="B18" s="42"/>
      <c r="C18" s="42"/>
      <c r="D18" s="42"/>
      <c r="E18" s="42"/>
      <c r="F18" s="42"/>
      <c r="G18" s="42"/>
      <c r="H18" s="42"/>
      <c r="I18" s="42"/>
      <c r="J18" s="42"/>
      <c r="K18" s="42"/>
      <c r="L18" s="42"/>
      <c r="M18" s="42"/>
      <c r="N18" s="42"/>
      <c r="O18" s="42"/>
      <c r="P18" s="42"/>
      <c r="Q18" s="42"/>
      <c r="R18" s="42"/>
      <c r="S18" s="42"/>
      <c r="T18" s="42"/>
      <c r="U18" s="43"/>
    </row>
    <row r="19" spans="1:21" ht="15" customHeight="1">
      <c r="A19" s="44" t="s">
        <v>29</v>
      </c>
      <c r="B19" s="85" t="s">
        <v>65</v>
      </c>
      <c r="C19" s="86"/>
      <c r="D19" s="86"/>
      <c r="E19" s="86"/>
      <c r="F19" s="86"/>
      <c r="G19" s="86"/>
      <c r="H19" s="86"/>
      <c r="I19" s="86"/>
      <c r="J19" s="86"/>
      <c r="K19" s="86"/>
      <c r="L19" s="86"/>
      <c r="M19" s="86"/>
      <c r="N19" s="86"/>
      <c r="O19" s="86"/>
      <c r="P19" s="86"/>
      <c r="Q19" s="86"/>
      <c r="R19" s="86"/>
      <c r="S19" s="86"/>
      <c r="T19" s="86"/>
      <c r="U19" s="87"/>
    </row>
    <row r="20" spans="1:21" ht="13.5" thickBot="1">
      <c r="A20" s="55"/>
      <c r="B20" s="88"/>
      <c r="C20" s="89"/>
      <c r="D20" s="89"/>
      <c r="E20" s="89"/>
      <c r="F20" s="89"/>
      <c r="G20" s="89"/>
      <c r="H20" s="89"/>
      <c r="I20" s="89"/>
      <c r="J20" s="89"/>
      <c r="K20" s="89"/>
      <c r="L20" s="89"/>
      <c r="M20" s="89"/>
      <c r="N20" s="89"/>
      <c r="O20" s="89"/>
      <c r="P20" s="89"/>
      <c r="Q20" s="89"/>
      <c r="R20" s="89"/>
      <c r="S20" s="89"/>
      <c r="T20" s="89"/>
      <c r="U20" s="90"/>
    </row>
    <row r="21" spans="1:21" ht="12.75" customHeight="1" thickBot="1">
      <c r="A21" s="41"/>
      <c r="B21" s="42"/>
      <c r="C21" s="42"/>
      <c r="D21" s="42"/>
      <c r="E21" s="42"/>
      <c r="F21" s="42"/>
      <c r="G21" s="42"/>
      <c r="H21" s="42"/>
      <c r="I21" s="42"/>
      <c r="J21" s="42"/>
      <c r="K21" s="42"/>
      <c r="L21" s="42"/>
      <c r="M21" s="42"/>
      <c r="N21" s="42"/>
      <c r="O21" s="42"/>
      <c r="P21" s="42"/>
      <c r="Q21" s="42"/>
      <c r="R21" s="42"/>
      <c r="S21" s="42"/>
      <c r="T21" s="42"/>
      <c r="U21" s="43"/>
    </row>
    <row r="22" spans="1:21" ht="15" customHeight="1">
      <c r="A22" s="44" t="s">
        <v>30</v>
      </c>
      <c r="B22" s="85" t="s">
        <v>65</v>
      </c>
      <c r="C22" s="86"/>
      <c r="D22" s="86"/>
      <c r="E22" s="86"/>
      <c r="F22" s="86"/>
      <c r="G22" s="86"/>
      <c r="H22" s="86"/>
      <c r="I22" s="86"/>
      <c r="J22" s="86"/>
      <c r="K22" s="86"/>
      <c r="L22" s="86"/>
      <c r="M22" s="86"/>
      <c r="N22" s="86"/>
      <c r="O22" s="86"/>
      <c r="P22" s="86"/>
      <c r="Q22" s="86"/>
      <c r="R22" s="86"/>
      <c r="S22" s="86"/>
      <c r="T22" s="86"/>
      <c r="U22" s="87"/>
    </row>
    <row r="23" spans="1:21" ht="13.5" thickBot="1">
      <c r="A23" s="45"/>
      <c r="B23" s="88"/>
      <c r="C23" s="89"/>
      <c r="D23" s="89"/>
      <c r="E23" s="89"/>
      <c r="F23" s="89"/>
      <c r="G23" s="89"/>
      <c r="H23" s="89"/>
      <c r="I23" s="89"/>
      <c r="J23" s="89"/>
      <c r="K23" s="89"/>
      <c r="L23" s="89"/>
      <c r="M23" s="89"/>
      <c r="N23" s="89"/>
      <c r="O23" s="89"/>
      <c r="P23" s="89"/>
      <c r="Q23" s="89"/>
      <c r="R23" s="89"/>
      <c r="S23" s="89"/>
      <c r="T23" s="89"/>
      <c r="U23" s="90"/>
    </row>
    <row r="24" spans="1:21" ht="15" customHeight="1">
      <c r="A24" s="94"/>
      <c r="B24" s="95"/>
      <c r="C24" s="95"/>
      <c r="D24" s="95"/>
      <c r="E24" s="95"/>
      <c r="F24" s="95"/>
      <c r="G24" s="95"/>
      <c r="H24" s="95"/>
      <c r="I24" s="95"/>
      <c r="J24" s="95"/>
      <c r="K24" s="95"/>
      <c r="L24" s="95"/>
      <c r="M24" s="95"/>
      <c r="N24" s="95"/>
      <c r="O24" s="95"/>
      <c r="P24" s="95"/>
      <c r="Q24" s="95"/>
      <c r="R24" s="95"/>
      <c r="S24" s="95"/>
      <c r="T24" s="95"/>
      <c r="U24" s="96"/>
    </row>
    <row r="25" spans="1:21" ht="15" customHeight="1" thickBot="1">
      <c r="A25" s="91" t="s">
        <v>66</v>
      </c>
      <c r="B25" s="92"/>
      <c r="C25" s="92"/>
      <c r="D25" s="92"/>
      <c r="E25" s="92"/>
      <c r="F25" s="92"/>
      <c r="G25" s="92"/>
      <c r="H25" s="92"/>
      <c r="I25" s="92"/>
      <c r="J25" s="92"/>
      <c r="K25" s="92"/>
      <c r="L25" s="92"/>
      <c r="M25" s="92"/>
      <c r="N25" s="92"/>
      <c r="O25" s="92"/>
      <c r="P25" s="92"/>
      <c r="Q25" s="92"/>
      <c r="R25" s="92"/>
      <c r="S25" s="92"/>
      <c r="T25" s="92"/>
      <c r="U25" s="93"/>
    </row>
    <row r="26" spans="1:21" s="35" customFormat="1" ht="33" customHeight="1">
      <c r="A26" s="61" t="s">
        <v>31</v>
      </c>
      <c r="B26" s="46">
        <v>2213.0100000000002</v>
      </c>
      <c r="C26" s="46">
        <v>659.5</v>
      </c>
      <c r="D26" s="46" t="s">
        <v>32</v>
      </c>
      <c r="E26" s="46" t="s">
        <v>32</v>
      </c>
      <c r="F26" s="46" t="s">
        <v>81</v>
      </c>
      <c r="G26" s="46" t="s">
        <v>32</v>
      </c>
      <c r="H26" s="46" t="s">
        <v>32</v>
      </c>
      <c r="I26" s="73" t="s">
        <v>33</v>
      </c>
      <c r="J26" s="46">
        <v>2872.51</v>
      </c>
      <c r="K26" s="67" t="s">
        <v>32</v>
      </c>
      <c r="L26" s="68"/>
      <c r="M26" s="67" t="s">
        <v>32</v>
      </c>
      <c r="N26" s="68"/>
      <c r="O26" s="46">
        <v>0</v>
      </c>
      <c r="P26" s="46"/>
      <c r="Q26" s="46">
        <f>B26+C26-J26-P26</f>
        <v>0</v>
      </c>
      <c r="R26" s="46">
        <v>778.19</v>
      </c>
      <c r="S26" s="46">
        <v>3650.7000000000003</v>
      </c>
      <c r="T26" s="46">
        <v>1940.14</v>
      </c>
      <c r="U26" s="76" t="s">
        <v>34</v>
      </c>
    </row>
    <row r="27" spans="1:21" s="35" customFormat="1" ht="33" customHeight="1">
      <c r="A27" s="62"/>
      <c r="B27" s="47"/>
      <c r="C27" s="47"/>
      <c r="D27" s="47"/>
      <c r="E27" s="47"/>
      <c r="F27" s="47"/>
      <c r="G27" s="47"/>
      <c r="H27" s="47"/>
      <c r="I27" s="74"/>
      <c r="J27" s="47"/>
      <c r="K27" s="69"/>
      <c r="L27" s="70"/>
      <c r="M27" s="69"/>
      <c r="N27" s="70"/>
      <c r="O27" s="47"/>
      <c r="P27" s="47"/>
      <c r="Q27" s="47"/>
      <c r="R27" s="47"/>
      <c r="S27" s="47"/>
      <c r="T27" s="47"/>
      <c r="U27" s="77"/>
    </row>
    <row r="28" spans="1:21" s="35" customFormat="1" ht="33" customHeight="1" thickBot="1">
      <c r="A28" s="63"/>
      <c r="B28" s="48"/>
      <c r="C28" s="48"/>
      <c r="D28" s="48"/>
      <c r="E28" s="48"/>
      <c r="F28" s="48"/>
      <c r="G28" s="48"/>
      <c r="H28" s="48"/>
      <c r="I28" s="75"/>
      <c r="J28" s="48"/>
      <c r="K28" s="71"/>
      <c r="L28" s="72"/>
      <c r="M28" s="71"/>
      <c r="N28" s="72"/>
      <c r="O28" s="48"/>
      <c r="P28" s="48"/>
      <c r="Q28" s="48"/>
      <c r="R28" s="48"/>
      <c r="S28" s="48"/>
      <c r="T28" s="48"/>
      <c r="U28" s="78"/>
    </row>
    <row r="29" spans="1:21" s="35" customFormat="1" ht="31.9" customHeight="1">
      <c r="A29" s="61" t="s">
        <v>35</v>
      </c>
      <c r="B29" s="46">
        <v>1377.99</v>
      </c>
      <c r="C29" s="46"/>
      <c r="D29" s="58" t="s">
        <v>32</v>
      </c>
      <c r="E29" s="58" t="s">
        <v>32</v>
      </c>
      <c r="F29" s="46" t="s">
        <v>81</v>
      </c>
      <c r="G29" s="58" t="s">
        <v>32</v>
      </c>
      <c r="H29" s="58" t="s">
        <v>32</v>
      </c>
      <c r="I29" s="64" t="s">
        <v>70</v>
      </c>
      <c r="J29" s="58">
        <v>332.85</v>
      </c>
      <c r="K29" s="67" t="s">
        <v>32</v>
      </c>
      <c r="L29" s="68"/>
      <c r="M29" s="67" t="s">
        <v>32</v>
      </c>
      <c r="N29" s="68"/>
      <c r="O29" s="46">
        <v>0</v>
      </c>
      <c r="P29" s="58"/>
      <c r="Q29" s="46">
        <f>B29+C29-J29-P29</f>
        <v>1045.1399999999999</v>
      </c>
      <c r="R29" s="46">
        <v>2022.63</v>
      </c>
      <c r="S29" s="46">
        <v>2355.48</v>
      </c>
      <c r="T29" s="46">
        <v>3651.81</v>
      </c>
      <c r="U29" s="76" t="s">
        <v>36</v>
      </c>
    </row>
    <row r="30" spans="1:21" s="35" customFormat="1" ht="31.9" customHeight="1">
      <c r="A30" s="62"/>
      <c r="B30" s="47"/>
      <c r="C30" s="47"/>
      <c r="D30" s="59"/>
      <c r="E30" s="59"/>
      <c r="F30" s="47"/>
      <c r="G30" s="59"/>
      <c r="H30" s="59"/>
      <c r="I30" s="65"/>
      <c r="J30" s="59"/>
      <c r="K30" s="69"/>
      <c r="L30" s="70"/>
      <c r="M30" s="69"/>
      <c r="N30" s="70"/>
      <c r="O30" s="47"/>
      <c r="P30" s="59"/>
      <c r="Q30" s="47"/>
      <c r="R30" s="47"/>
      <c r="S30" s="47"/>
      <c r="T30" s="47"/>
      <c r="U30" s="77"/>
    </row>
    <row r="31" spans="1:21" s="35" customFormat="1" ht="31.9" customHeight="1" thickBot="1">
      <c r="A31" s="63"/>
      <c r="B31" s="48"/>
      <c r="C31" s="48"/>
      <c r="D31" s="60"/>
      <c r="E31" s="60"/>
      <c r="F31" s="48"/>
      <c r="G31" s="60"/>
      <c r="H31" s="60"/>
      <c r="I31" s="66"/>
      <c r="J31" s="60"/>
      <c r="K31" s="71"/>
      <c r="L31" s="72"/>
      <c r="M31" s="71"/>
      <c r="N31" s="72"/>
      <c r="O31" s="48"/>
      <c r="P31" s="60"/>
      <c r="Q31" s="48"/>
      <c r="R31" s="48"/>
      <c r="S31" s="48"/>
      <c r="T31" s="48"/>
      <c r="U31" s="78"/>
    </row>
    <row r="32" spans="1:21" ht="30.6" customHeight="1">
      <c r="A32" s="97" t="s">
        <v>37</v>
      </c>
      <c r="B32" s="46">
        <v>0</v>
      </c>
      <c r="C32" s="46"/>
      <c r="D32" s="58" t="s">
        <v>32</v>
      </c>
      <c r="E32" s="58" t="s">
        <v>32</v>
      </c>
      <c r="F32" s="46"/>
      <c r="G32" s="46"/>
      <c r="H32" s="46"/>
      <c r="I32" s="64"/>
      <c r="J32" s="103">
        <v>0</v>
      </c>
      <c r="K32" s="67" t="s">
        <v>32</v>
      </c>
      <c r="L32" s="68"/>
      <c r="M32" s="67" t="s">
        <v>32</v>
      </c>
      <c r="N32" s="68"/>
      <c r="O32" s="46">
        <v>0</v>
      </c>
      <c r="P32" s="106">
        <v>6517.4406875000004</v>
      </c>
      <c r="Q32" s="100">
        <f>B32+C32-J32-P32</f>
        <v>-6517.4406875000004</v>
      </c>
      <c r="R32" s="106">
        <v>413.82182769999997</v>
      </c>
      <c r="S32" s="100">
        <f>R32+P32</f>
        <v>6931.2625152000001</v>
      </c>
      <c r="T32" s="100">
        <v>5853.1229320104403</v>
      </c>
      <c r="U32" s="76" t="s">
        <v>82</v>
      </c>
    </row>
    <row r="33" spans="1:21" ht="30.6" customHeight="1">
      <c r="A33" s="98"/>
      <c r="B33" s="47"/>
      <c r="C33" s="47"/>
      <c r="D33" s="59"/>
      <c r="E33" s="59"/>
      <c r="F33" s="47"/>
      <c r="G33" s="47"/>
      <c r="H33" s="47"/>
      <c r="I33" s="65"/>
      <c r="J33" s="104"/>
      <c r="K33" s="69"/>
      <c r="L33" s="70"/>
      <c r="M33" s="69"/>
      <c r="N33" s="70"/>
      <c r="O33" s="47"/>
      <c r="P33" s="107"/>
      <c r="Q33" s="101"/>
      <c r="R33" s="107"/>
      <c r="S33" s="101"/>
      <c r="T33" s="101"/>
      <c r="U33" s="77"/>
    </row>
    <row r="34" spans="1:21" ht="40.9" customHeight="1" thickBot="1">
      <c r="A34" s="99"/>
      <c r="B34" s="48"/>
      <c r="C34" s="48"/>
      <c r="D34" s="60"/>
      <c r="E34" s="60"/>
      <c r="F34" s="48"/>
      <c r="G34" s="48"/>
      <c r="H34" s="48"/>
      <c r="I34" s="66"/>
      <c r="J34" s="105"/>
      <c r="K34" s="71"/>
      <c r="L34" s="72"/>
      <c r="M34" s="71"/>
      <c r="N34" s="72"/>
      <c r="O34" s="48"/>
      <c r="P34" s="108"/>
      <c r="Q34" s="102"/>
      <c r="R34" s="108"/>
      <c r="S34" s="102"/>
      <c r="T34" s="102"/>
      <c r="U34" s="78"/>
    </row>
    <row r="35" spans="1:21">
      <c r="J35" s="34"/>
    </row>
  </sheetData>
  <mergeCells count="98">
    <mergeCell ref="F32:F34"/>
    <mergeCell ref="G32:G34"/>
    <mergeCell ref="H32:H34"/>
    <mergeCell ref="Q32:Q34"/>
    <mergeCell ref="R32:R34"/>
    <mergeCell ref="S32:S34"/>
    <mergeCell ref="T32:T34"/>
    <mergeCell ref="U32:U34"/>
    <mergeCell ref="I32:I34"/>
    <mergeCell ref="J32:J34"/>
    <mergeCell ref="K32:L34"/>
    <mergeCell ref="M32:N34"/>
    <mergeCell ref="P32:P34"/>
    <mergeCell ref="O32:O34"/>
    <mergeCell ref="A32:A34"/>
    <mergeCell ref="B32:B34"/>
    <mergeCell ref="C32:C34"/>
    <mergeCell ref="D32:D34"/>
    <mergeCell ref="E32:E34"/>
    <mergeCell ref="U29:U31"/>
    <mergeCell ref="R29:R31"/>
    <mergeCell ref="Q29:Q31"/>
    <mergeCell ref="B10:U11"/>
    <mergeCell ref="B13:U14"/>
    <mergeCell ref="B16:U17"/>
    <mergeCell ref="B19:U20"/>
    <mergeCell ref="B22:U23"/>
    <mergeCell ref="B29:B31"/>
    <mergeCell ref="C29:C31"/>
    <mergeCell ref="A25:U25"/>
    <mergeCell ref="A24:U24"/>
    <mergeCell ref="U26:U28"/>
    <mergeCell ref="A29:A31"/>
    <mergeCell ref="D29:D31"/>
    <mergeCell ref="E29:E31"/>
    <mergeCell ref="P29:P31"/>
    <mergeCell ref="S29:S31"/>
    <mergeCell ref="T29:T31"/>
    <mergeCell ref="R26:R28"/>
    <mergeCell ref="Q26:Q28"/>
    <mergeCell ref="T26:T28"/>
    <mergeCell ref="G29:G31"/>
    <mergeCell ref="H29:H31"/>
    <mergeCell ref="O26:O28"/>
    <mergeCell ref="O29:O31"/>
    <mergeCell ref="A26:A28"/>
    <mergeCell ref="B26:B28"/>
    <mergeCell ref="C26:C28"/>
    <mergeCell ref="D26:D28"/>
    <mergeCell ref="E26:E28"/>
    <mergeCell ref="I29:I31"/>
    <mergeCell ref="J29:J31"/>
    <mergeCell ref="K29:L31"/>
    <mergeCell ref="M29:N31"/>
    <mergeCell ref="J26:J28"/>
    <mergeCell ref="K26:L28"/>
    <mergeCell ref="M26:N28"/>
    <mergeCell ref="F26:F28"/>
    <mergeCell ref="P26:P28"/>
    <mergeCell ref="A19:A20"/>
    <mergeCell ref="A12:U12"/>
    <mergeCell ref="A13:A14"/>
    <mergeCell ref="A21:U21"/>
    <mergeCell ref="A22:A23"/>
    <mergeCell ref="A18:U18"/>
    <mergeCell ref="G26:G28"/>
    <mergeCell ref="H26:H28"/>
    <mergeCell ref="S26:S28"/>
    <mergeCell ref="I26:I28"/>
    <mergeCell ref="A16:A17"/>
    <mergeCell ref="F29:F31"/>
    <mergeCell ref="A1:U1"/>
    <mergeCell ref="A2:U2"/>
    <mergeCell ref="A3:U3"/>
    <mergeCell ref="A4:U4"/>
    <mergeCell ref="A6:A7"/>
    <mergeCell ref="B6:C7"/>
    <mergeCell ref="D6:D7"/>
    <mergeCell ref="E6:E7"/>
    <mergeCell ref="I6:N6"/>
    <mergeCell ref="P6:P7"/>
    <mergeCell ref="R6:R7"/>
    <mergeCell ref="Q6:Q7"/>
    <mergeCell ref="G6:G7"/>
    <mergeCell ref="H6:H7"/>
    <mergeCell ref="T6:T7"/>
    <mergeCell ref="U6:U7"/>
    <mergeCell ref="I7:J7"/>
    <mergeCell ref="S6:S7"/>
    <mergeCell ref="A15:U15"/>
    <mergeCell ref="O6:O7"/>
    <mergeCell ref="F6:F7"/>
    <mergeCell ref="A10:A11"/>
    <mergeCell ref="K7:L7"/>
    <mergeCell ref="M7:N7"/>
    <mergeCell ref="I9:J9"/>
    <mergeCell ref="K9:L9"/>
    <mergeCell ref="M9:N9"/>
  </mergeCells>
  <pageMargins left="0.31496062992125984" right="0.31496062992125984" top="0.74803149606299213" bottom="0.74803149606299213" header="0.31496062992125984" footer="0.31496062992125984"/>
  <pageSetup scale="61" fitToHeight="0" orientation="landscape" r:id="rId1"/>
</worksheet>
</file>

<file path=xl/worksheets/sheet2.xml><?xml version="1.0" encoding="utf-8"?>
<worksheet xmlns="http://schemas.openxmlformats.org/spreadsheetml/2006/main" xmlns:r="http://schemas.openxmlformats.org/officeDocument/2006/relationships">
  <dimension ref="B1:P23"/>
  <sheetViews>
    <sheetView tabSelected="1" workbookViewId="0">
      <selection activeCell="K24" sqref="K24"/>
    </sheetView>
  </sheetViews>
  <sheetFormatPr defaultRowHeight="15"/>
  <cols>
    <col min="3" max="3" width="26.7109375" bestFit="1" customWidth="1"/>
    <col min="7" max="7" width="14.42578125" customWidth="1"/>
  </cols>
  <sheetData>
    <row r="1" spans="2:16">
      <c r="F1" s="109" t="s">
        <v>71</v>
      </c>
      <c r="G1" s="109"/>
    </row>
    <row r="2" spans="2:16" s="1" customFormat="1" ht="12.75">
      <c r="B2" s="112" t="s">
        <v>38</v>
      </c>
      <c r="C2" s="112"/>
      <c r="D2" s="112"/>
      <c r="E2" s="5"/>
      <c r="F2" s="6"/>
      <c r="G2" s="6"/>
      <c r="H2" s="7"/>
      <c r="I2" s="5"/>
      <c r="O2" s="3"/>
      <c r="P2" s="4"/>
    </row>
    <row r="3" spans="2:16" s="1" customFormat="1" ht="38.25">
      <c r="B3" s="8" t="s">
        <v>39</v>
      </c>
      <c r="C3" s="8" t="s">
        <v>40</v>
      </c>
      <c r="D3" s="9" t="s">
        <v>41</v>
      </c>
      <c r="E3" s="9" t="s">
        <v>42</v>
      </c>
      <c r="F3" s="113" t="s">
        <v>43</v>
      </c>
      <c r="G3" s="113"/>
      <c r="H3" s="6"/>
      <c r="I3" s="5"/>
      <c r="O3" s="3"/>
      <c r="P3" s="4"/>
    </row>
    <row r="4" spans="2:16" s="1" customFormat="1" ht="12.75">
      <c r="B4" s="8">
        <v>1</v>
      </c>
      <c r="C4" s="10" t="s">
        <v>44</v>
      </c>
      <c r="D4" s="114">
        <v>1377.99</v>
      </c>
      <c r="E4" s="11">
        <v>1.9707017999999998</v>
      </c>
      <c r="F4" s="117" t="s">
        <v>45</v>
      </c>
      <c r="G4" s="118"/>
      <c r="H4" s="6"/>
      <c r="I4" s="5"/>
      <c r="O4" s="3"/>
      <c r="P4" s="4"/>
    </row>
    <row r="5" spans="2:16" s="1" customFormat="1" ht="25.5">
      <c r="B5" s="8">
        <v>2</v>
      </c>
      <c r="C5" s="10" t="s">
        <v>46</v>
      </c>
      <c r="D5" s="115"/>
      <c r="E5" s="11">
        <v>10.0695724</v>
      </c>
      <c r="F5" s="119"/>
      <c r="G5" s="120"/>
      <c r="H5" s="6"/>
      <c r="I5" s="5"/>
      <c r="O5" s="3"/>
      <c r="P5" s="4"/>
    </row>
    <row r="6" spans="2:16" s="1" customFormat="1" ht="25.5">
      <c r="B6" s="8">
        <v>3</v>
      </c>
      <c r="C6" s="10" t="s">
        <v>47</v>
      </c>
      <c r="D6" s="115"/>
      <c r="E6" s="11">
        <v>5.1756611999999995</v>
      </c>
      <c r="F6" s="119"/>
      <c r="G6" s="120"/>
      <c r="H6" s="6"/>
      <c r="I6" s="5"/>
      <c r="O6" s="3"/>
      <c r="P6" s="4"/>
    </row>
    <row r="7" spans="2:16" s="1" customFormat="1" ht="25.5">
      <c r="B7" s="8">
        <v>4</v>
      </c>
      <c r="C7" s="10" t="s">
        <v>48</v>
      </c>
      <c r="D7" s="115"/>
      <c r="E7" s="11">
        <v>1.1250599999999999</v>
      </c>
      <c r="F7" s="119"/>
      <c r="G7" s="120"/>
      <c r="H7" s="6"/>
      <c r="I7" s="5"/>
      <c r="O7" s="3"/>
      <c r="P7" s="4"/>
    </row>
    <row r="8" spans="2:16" s="1" customFormat="1" ht="12.75">
      <c r="B8" s="8">
        <v>5</v>
      </c>
      <c r="C8" s="10" t="s">
        <v>49</v>
      </c>
      <c r="D8" s="115"/>
      <c r="E8" s="11">
        <v>1.05271</v>
      </c>
      <c r="F8" s="119"/>
      <c r="G8" s="120"/>
      <c r="H8" s="6"/>
      <c r="I8" s="5"/>
      <c r="O8" s="3"/>
      <c r="P8" s="4"/>
    </row>
    <row r="9" spans="2:16" s="1" customFormat="1" ht="12.75">
      <c r="B9" s="8">
        <v>6</v>
      </c>
      <c r="C9" s="10" t="s">
        <v>50</v>
      </c>
      <c r="D9" s="115"/>
      <c r="E9" s="11">
        <v>7.9781488000000005</v>
      </c>
      <c r="F9" s="119"/>
      <c r="G9" s="120"/>
      <c r="H9" s="6"/>
      <c r="I9" s="5"/>
      <c r="O9" s="3"/>
      <c r="P9" s="4"/>
    </row>
    <row r="10" spans="2:16" s="1" customFormat="1" ht="12.75">
      <c r="B10" s="8">
        <v>7</v>
      </c>
      <c r="C10" s="10" t="s">
        <v>51</v>
      </c>
      <c r="D10" s="115"/>
      <c r="E10" s="11">
        <v>6.8356830000000004</v>
      </c>
      <c r="F10" s="119"/>
      <c r="G10" s="120"/>
      <c r="H10" s="6"/>
      <c r="I10" s="5"/>
      <c r="O10" s="3"/>
      <c r="P10" s="4"/>
    </row>
    <row r="11" spans="2:16" s="1" customFormat="1" ht="25.5">
      <c r="B11" s="8">
        <v>8</v>
      </c>
      <c r="C11" s="10" t="s">
        <v>52</v>
      </c>
      <c r="D11" s="115"/>
      <c r="E11" s="11">
        <v>12.9056046</v>
      </c>
      <c r="F11" s="119"/>
      <c r="G11" s="120"/>
      <c r="H11" s="6"/>
      <c r="I11" s="5"/>
      <c r="O11" s="3"/>
      <c r="P11" s="4"/>
    </row>
    <row r="12" spans="2:16" s="1" customFormat="1" ht="25.5">
      <c r="B12" s="8">
        <v>9</v>
      </c>
      <c r="C12" s="10" t="s">
        <v>53</v>
      </c>
      <c r="D12" s="115"/>
      <c r="E12" s="11">
        <v>5.1328199999999997</v>
      </c>
      <c r="F12" s="119"/>
      <c r="G12" s="120"/>
      <c r="H12" s="6"/>
      <c r="I12" s="5"/>
      <c r="O12" s="3"/>
      <c r="P12" s="4"/>
    </row>
    <row r="13" spans="2:16" s="1" customFormat="1" ht="25.5">
      <c r="B13" s="8">
        <v>10</v>
      </c>
      <c r="C13" s="10" t="s">
        <v>54</v>
      </c>
      <c r="D13" s="115"/>
      <c r="E13" s="11">
        <v>50.891341199999999</v>
      </c>
      <c r="F13" s="119"/>
      <c r="G13" s="120"/>
      <c r="H13" s="6"/>
      <c r="I13" s="5"/>
      <c r="O13" s="3"/>
      <c r="P13" s="4"/>
    </row>
    <row r="14" spans="2:16" s="1" customFormat="1" ht="25.5">
      <c r="B14" s="8">
        <v>11</v>
      </c>
      <c r="C14" s="10" t="s">
        <v>55</v>
      </c>
      <c r="D14" s="115"/>
      <c r="E14" s="11">
        <v>0.30016999999999999</v>
      </c>
      <c r="F14" s="119"/>
      <c r="G14" s="120"/>
      <c r="H14" s="6"/>
      <c r="I14" s="5"/>
      <c r="O14" s="3"/>
      <c r="P14" s="4"/>
    </row>
    <row r="15" spans="2:16" s="1" customFormat="1" ht="25.5">
      <c r="B15" s="8">
        <v>12</v>
      </c>
      <c r="C15" s="10" t="s">
        <v>56</v>
      </c>
      <c r="D15" s="115"/>
      <c r="E15" s="11">
        <v>9.2963675000000006</v>
      </c>
      <c r="F15" s="119"/>
      <c r="G15" s="120"/>
      <c r="H15" s="6"/>
      <c r="I15" s="5"/>
      <c r="O15" s="3"/>
      <c r="P15" s="4"/>
    </row>
    <row r="16" spans="2:16" s="1" customFormat="1" ht="25.5">
      <c r="B16" s="8">
        <v>13</v>
      </c>
      <c r="C16" s="10" t="s">
        <v>57</v>
      </c>
      <c r="D16" s="115"/>
      <c r="E16" s="11">
        <v>69.960564300000001</v>
      </c>
      <c r="F16" s="119"/>
      <c r="G16" s="120"/>
      <c r="H16" s="6"/>
      <c r="I16" s="5"/>
      <c r="O16" s="3"/>
      <c r="P16" s="4"/>
    </row>
    <row r="17" spans="2:16" s="1" customFormat="1" ht="12.75">
      <c r="B17" s="8">
        <v>14</v>
      </c>
      <c r="C17" s="10" t="s">
        <v>58</v>
      </c>
      <c r="D17" s="115"/>
      <c r="E17" s="11">
        <v>51.913849999999996</v>
      </c>
      <c r="F17" s="119"/>
      <c r="G17" s="120"/>
      <c r="H17" s="6"/>
      <c r="I17" s="5"/>
      <c r="O17" s="3"/>
      <c r="P17" s="4"/>
    </row>
    <row r="18" spans="2:16" s="1" customFormat="1" ht="25.5">
      <c r="B18" s="8">
        <v>15</v>
      </c>
      <c r="C18" s="10" t="s">
        <v>59</v>
      </c>
      <c r="D18" s="115"/>
      <c r="E18" s="11">
        <v>1.1552</v>
      </c>
      <c r="F18" s="119"/>
      <c r="G18" s="120"/>
      <c r="H18" s="6"/>
      <c r="I18" s="5"/>
      <c r="O18" s="3"/>
      <c r="P18" s="4"/>
    </row>
    <row r="19" spans="2:16" s="1" customFormat="1" ht="25.5">
      <c r="B19" s="8">
        <v>16</v>
      </c>
      <c r="C19" s="10" t="s">
        <v>60</v>
      </c>
      <c r="D19" s="115"/>
      <c r="E19" s="11">
        <v>2.0813467999999999</v>
      </c>
      <c r="F19" s="119"/>
      <c r="G19" s="120"/>
      <c r="H19" s="6"/>
      <c r="I19" s="5"/>
      <c r="O19" s="3"/>
      <c r="P19" s="4"/>
    </row>
    <row r="20" spans="2:16" s="1" customFormat="1" ht="25.5">
      <c r="B20" s="8">
        <v>17</v>
      </c>
      <c r="C20" s="10" t="s">
        <v>61</v>
      </c>
      <c r="D20" s="115"/>
      <c r="E20" s="11">
        <v>0.27467520000000001</v>
      </c>
      <c r="F20" s="119"/>
      <c r="G20" s="120"/>
      <c r="H20" s="6"/>
      <c r="I20" s="5"/>
      <c r="O20" s="3"/>
      <c r="P20" s="4"/>
    </row>
    <row r="21" spans="2:16" s="1" customFormat="1" ht="25.5">
      <c r="B21" s="8">
        <v>18</v>
      </c>
      <c r="C21" s="10" t="s">
        <v>62</v>
      </c>
      <c r="D21" s="116"/>
      <c r="E21" s="11">
        <v>-1.35036</v>
      </c>
      <c r="F21" s="121"/>
      <c r="G21" s="122"/>
      <c r="H21" s="6"/>
      <c r="I21" s="5"/>
      <c r="O21" s="3"/>
      <c r="P21" s="4"/>
    </row>
    <row r="22" spans="2:16" s="1" customFormat="1" ht="25.5">
      <c r="B22" s="8">
        <v>19</v>
      </c>
      <c r="C22" s="10" t="s">
        <v>63</v>
      </c>
      <c r="D22" s="9"/>
      <c r="E22" s="11">
        <v>96.080669299999997</v>
      </c>
      <c r="F22" s="113" t="s">
        <v>64</v>
      </c>
      <c r="G22" s="113"/>
      <c r="H22" s="6"/>
      <c r="I22" s="5"/>
      <c r="O22" s="3"/>
      <c r="P22" s="4"/>
    </row>
    <row r="23" spans="2:16" s="2" customFormat="1" ht="12.75">
      <c r="B23" s="12"/>
      <c r="C23" s="12" t="s">
        <v>26</v>
      </c>
      <c r="D23" s="13">
        <f>D22+D4</f>
        <v>1377.99</v>
      </c>
      <c r="E23" s="14">
        <f>SUM(E4:E22)</f>
        <v>332.84978610000002</v>
      </c>
      <c r="F23" s="110"/>
      <c r="G23" s="111"/>
      <c r="H23" s="7"/>
      <c r="I23" s="15"/>
      <c r="O23" s="16"/>
      <c r="P23" s="17"/>
    </row>
  </sheetData>
  <sheetProtection password="CC3E" sheet="1" objects="1" scenarios="1"/>
  <mergeCells count="7">
    <mergeCell ref="F1:G1"/>
    <mergeCell ref="F23:G23"/>
    <mergeCell ref="B2:D2"/>
    <mergeCell ref="F3:G3"/>
    <mergeCell ref="D4:D21"/>
    <mergeCell ref="F4:G21"/>
    <mergeCell ref="F22:G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Dadri II</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umesh ambati</dc:creator>
  <cp:lastModifiedBy>Manishkumar</cp:lastModifiedBy>
  <cp:lastPrinted>2018-08-20T07:06:10Z</cp:lastPrinted>
  <dcterms:created xsi:type="dcterms:W3CDTF">2018-03-17T06:47:48Z</dcterms:created>
  <dcterms:modified xsi:type="dcterms:W3CDTF">2019-01-18T05:12:09Z</dcterms:modified>
</cp:coreProperties>
</file>